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ResEgr" sheetId="13" r:id="rId1"/>
    <sheet name="Hoja1" sheetId="14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3" l="1"/>
  <c r="D18" i="13"/>
  <c r="D29" i="13"/>
  <c r="K7" i="14"/>
  <c r="E6" i="14"/>
  <c r="K6" i="14"/>
  <c r="E5" i="14"/>
  <c r="K5" i="14"/>
  <c r="E4" i="14"/>
  <c r="K4" i="14"/>
  <c r="K3" i="14"/>
  <c r="K2" i="14"/>
  <c r="L3" i="14"/>
  <c r="L4" i="14"/>
  <c r="C18" i="13"/>
  <c r="C7" i="13"/>
  <c r="C29" i="13"/>
</calcChain>
</file>

<file path=xl/sharedStrings.xml><?xml version="1.0" encoding="utf-8"?>
<sst xmlns="http://schemas.openxmlformats.org/spreadsheetml/2006/main" count="47" uniqueCount="39">
  <si>
    <t>(PESOS)</t>
  </si>
  <si>
    <t>Concepto (b)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</si>
  <si>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</si>
  <si>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</si>
  <si>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</si>
  <si>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</si>
  <si>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</si>
  <si>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</si>
  <si>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</si>
  <si>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</si>
  <si>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</si>
  <si>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  Gasto Etiquetado (2=A+B+C+D+E+F+G+H+I)</t>
  </si>
  <si>
    <t>H.    Participaciones y Aportaciones</t>
  </si>
  <si>
    <t>Resultados de Egresos - LDF</t>
  </si>
  <si>
    <t>3.  Total del Resultado de Egresos (3=1+2)</t>
  </si>
  <si>
    <r>
      <t>1.  Gasto No Etiquetado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(1=A+B+C+D+E+F+G+H+I)</t>
    </r>
  </si>
  <si>
    <r>
      <t>1</t>
    </r>
    <r>
      <rPr>
        <sz val="12"/>
        <color theme="1"/>
        <rFont val="Calibri"/>
        <family val="2"/>
        <scheme val="minor"/>
      </rPr>
      <t>. Los importes corresponden a los egresos totales devengados.</t>
    </r>
  </si>
  <si>
    <r>
      <t>2</t>
    </r>
    <r>
      <rPr>
        <sz val="12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</si>
  <si>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SISTEMA PARA EL DESARROLLO INTEGRAL DE LA FAMILIA DEL MUNICIPIO DE YURIRIA, GTO</t>
  </si>
  <si>
    <t>*   1000 Servicios Perso</t>
  </si>
  <si>
    <t>*   2000 Materiales y Su</t>
  </si>
  <si>
    <t>*   3000 Servicios Gener</t>
  </si>
  <si>
    <t>*   4000 Transf, Asign,</t>
  </si>
  <si>
    <t>*   5000 Bienes Muebles,</t>
  </si>
  <si>
    <t>*   6000 Inversion Públi</t>
  </si>
  <si>
    <t>**  Capítulos de Gasto</t>
  </si>
  <si>
    <t>CRI - COG</t>
  </si>
  <si>
    <t>Estim/Apro</t>
  </si>
  <si>
    <t>Ampliacion</t>
  </si>
  <si>
    <t>Reduccion</t>
  </si>
  <si>
    <t>Modificado</t>
  </si>
  <si>
    <t>Devengado</t>
  </si>
  <si>
    <t>Rec/Pag</t>
  </si>
  <si>
    <t>Dev+RecPag</t>
  </si>
  <si>
    <t>Pre-Compro</t>
  </si>
  <si>
    <t>Compromiso</t>
  </si>
  <si>
    <t>Por Ejecut</t>
  </si>
  <si>
    <r>
      <t xml:space="preserve">Ejercicio 2019 </t>
    </r>
    <r>
      <rPr>
        <b/>
        <vertAlign val="superscript"/>
        <sz val="12"/>
        <color theme="1"/>
        <rFont val="Calibri"/>
        <family val="2"/>
        <scheme val="minor"/>
      </rPr>
      <t xml:space="preserve">1 </t>
    </r>
    <r>
      <rPr>
        <b/>
        <sz val="12"/>
        <color theme="1"/>
        <rFont val="Calibri"/>
        <family val="2"/>
        <scheme val="minor"/>
      </rPr>
      <t>(c)</t>
    </r>
  </si>
  <si>
    <r>
      <t xml:space="preserve">Ejercicio 2020 </t>
    </r>
    <r>
      <rPr>
        <b/>
        <vertAlign val="superscript"/>
        <sz val="12"/>
        <color theme="1"/>
        <rFont val="Calibri"/>
        <family val="2"/>
        <scheme val="minor"/>
      </rPr>
      <t xml:space="preserve">2 </t>
    </r>
    <r>
      <rPr>
        <b/>
        <sz val="12"/>
        <color theme="1"/>
        <rFont val="Calibri"/>
        <family val="2"/>
        <scheme val="minor"/>
      </rPr>
      <t>(d)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</si>
</sst>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#,##0.00_ ;[Red]\-#,##0.00\ "/>
    <numFmt numFmtId="166" formatCode="#,##0.000_);\(#,##0.000\)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3" xfId="0" applyFont="1" applyBorder="1" applyAlignment="1">
      <alignment horizontal="justify" vertical="center" wrapText="1"/>
    </xf>
    <xf numFmtId="165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justify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1" fillId="0" borderId="0" xfId="0" applyNumberFormat="1" applyFont="1" applyAlignment="1">
      <alignment wrapText="1"/>
    </xf>
    <xf numFmtId="0" fontId="2" fillId="2" borderId="6" xfId="0" applyFont="1" applyFill="1" applyBorder="1" applyAlignment="1">
      <alignment horizontal="center" vertical="center"/>
    </xf>
    <xf numFmtId="49" fontId="0" fillId="0" borderId="11" xfId="0" applyNumberFormat="1" applyFill="1" applyBorder="1" applyAlignment="1">
      <alignment horizontal="left"/>
    </xf>
    <xf numFmtId="39" fontId="0" fillId="0" borderId="11" xfId="0" applyNumberFormat="1" applyFill="1" applyBorder="1"/>
    <xf numFmtId="49" fontId="0" fillId="0" borderId="12" xfId="0" applyNumberFormat="1" applyFill="1" applyBorder="1" applyAlignment="1">
      <alignment horizontal="left"/>
    </xf>
    <xf numFmtId="39" fontId="0" fillId="0" borderId="12" xfId="0" applyNumberFormat="1" applyFill="1" applyBorder="1"/>
    <xf numFmtId="49" fontId="6" fillId="0" borderId="13" xfId="0" applyNumberFormat="1" applyFont="1" applyFill="1" applyBorder="1" applyAlignment="1">
      <alignment horizontal="left"/>
    </xf>
    <xf numFmtId="49" fontId="6" fillId="0" borderId="13" xfId="0" applyNumberFormat="1" applyFont="1" applyFill="1" applyBorder="1" applyAlignment="1">
      <alignment horizontal="center"/>
    </xf>
    <xf numFmtId="0" fontId="0" fillId="0" borderId="0" xfId="0" applyFill="1"/>
    <xf numFmtId="39" fontId="0" fillId="0" borderId="0" xfId="0" applyNumberFormat="1"/>
    <xf numFmtId="166" fontId="0" fillId="0" borderId="0" xfId="0" applyNumberFormat="1"/>
    <xf numFmtId="39" fontId="0" fillId="0" borderId="0" xfId="0" applyNumberFormat="1"/>
    <xf numFmtId="164" fontId="0" fillId="0" borderId="11" xfId="1" applyFont="1" applyBorder="1" applyAlignment="1" applyProtection="1">
      <alignment vertical="center"/>
      <protection locked="0"/>
    </xf>
    <xf numFmtId="164" fontId="1" fillId="0" borderId="0" xfId="0" applyNumberFormat="1" applyFont="1" applyAlignment="1">
      <alignment wrapText="1"/>
    </xf>
    <xf numFmtId="44" fontId="1" fillId="0" borderId="0" xfId="2" applyFont="1" applyAlignment="1">
      <alignment wrapText="1"/>
    </xf>
    <xf numFmtId="44" fontId="7" fillId="0" borderId="0" xfId="0" applyNumberFormat="1" applyFont="1" applyAlignment="1">
      <alignment wrapText="1"/>
    </xf>
    <xf numFmtId="44" fontId="7" fillId="0" borderId="0" xfId="2" applyFont="1" applyAlignment="1">
      <alignment wrapText="1"/>
    </xf>
    <xf numFmtId="44" fontId="1" fillId="0" borderId="0" xfId="0" applyNumberFormat="1" applyFont="1" applyAlignment="1">
      <alignment wrapText="1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177800</xdr:rowOff>
    </xdr:from>
    <xdr:to>
      <xdr:col>1</xdr:col>
      <xdr:colOff>958850</xdr:colOff>
      <xdr:row>5</xdr:row>
      <xdr:rowOff>14308</xdr:rowOff>
    </xdr:to>
    <xdr:pic>
      <xdr:nvPicPr>
        <xdr:cNvPr id="4" name="Imagen 3" descr="https://attachment.outlook.live.net/owa/artegoga@hotmail.com/service.svc/s/GetAttachmentThumbnail?id=AQMkADAwATZiZmYAZC05ZTc0LTI1ODgALTAwAi0wMAoARgAAA9rniQ0GNwlEl75AtaQL4zIHAOyBLnzikFBNsemBzOZmDcYAAAIBDAAAAOyBLnzikFBNsemBzOZmDcYAAqyxAT8AAAABEgAQAIsDedjS5JxKv7m8hMSfC14%3D&amp;thumbnailType=2&amp;owa=outlook.live.com&amp;scriptVer=2018121703.02&amp;isc=1&amp;X-OWA-CANARY=yIz0-r0ZD0G5gu9n37mdDFCuUinVa9YYH80ML-1pWy4RdxUdekMuu6CQ7LbKhhJnqdco3oVAUl0.&amp;token=eyJhbGciOiJSUzI1NiIsImtpZCI6IjA2MDBGOUY2NzQ2MjA3MzdFNzM0MDRFMjg3QzQ1QTgxOENCN0NFQjgiLCJ4NXQiOiJCZ0Q1OW5SaUJ6Zm5OQVRpaDhSYWdZeTN6cmciLCJ0eXAiOiJKV1QifQ.eyJ2ZXIiOiJFeGNoYW5nZS5DYWxsYmFjay5WMSIsImFwcGN0eHNlbmRlciI6Ik93YURvd25sb2FkQDg0ZGY5ZTdmLWU5ZjYtNDBhZi1iNDM1LWFhYWFhYWFhYWFhYSIsImFwcGN0eCI6IntcIm1zZXhjaHByb3RcIjpcIm93YVwiLFwicHJpbWFyeXNpZFwiOlwiUy0xLTI4MjctNDQyMzY1LTI2NTg0MTE5MTJcIixcInB1aWRcIjpcIjE4OTk5NDU4NjYzMDY5NTJcIixcIm9pZFwiOlwiMDAwNmJmZmQtOWU3NC0yNTg4LTAwMDAtMDAwMDAwMDAwMDAwXCIsXCJzY29wZVwiOlwiT3dhRG93bmxvYWRcIn0iLCJuYmYiOjE1NDU4OTg5MTUsImV4cCI6MTU0NTg5OTUxNSwiaXNzIjoiMDAwMDAwMDItMDAwMC0wZmYxLWNlMDAtMDAwMDAwMDAwMDAwQDg0ZGY5ZTdmLWU5ZjYtNDBhZi1iNDM1LWFhYWFhYWFhYWFhYSIsImF1ZCI6IjAwMDAwMDAyLTAwMDAtMGZmMS1jZTAwLTAwMDAwMDAwMDAwMC9hdHRhY2htZW50Lm91dGxvb2subGl2ZS5uZXRAODRkZjllN2YtZTlmNi00MGFmLWI0MzUtYWFhYWFhYWFhYWFhIn0.HNNvbyXblLN0HI__NnMpfF1Hx3xn5MrB549ukbb9imCRlAav9__jE1eg3oeeXpIHRmbxyeE6UDCQbLBycwq6pLWpOr5nUzKhJ7GGIlBVFVzHOw3DdFeJQC3f5st8YgWH2kxdIxHrzTfNM-LnmoVii7_1p29f62bvsa-SzlA4d8LrZ2F44z-IL2QqM3VBSGo89ZS1BwktQlppWdMHIm2DsDiqCvGn1tvQcPgu-AOaFK1vsYJWjnOLHj6hZvZ1qx8nNZWO0dZ6nrAtuTVFIBM-9ee3o-gn9J0te0YAaFWbBENxY50WbL-jCSuEvXF572jyFBlp0E1r23kqP74-tNqfQw&amp;animation=true">
          <a:extLst>
            <a:ext uri="{FF2B5EF4-FFF2-40B4-BE49-F238E27FC236}">
              <a16:creationId xmlns:a16="http://schemas.microsoft.com/office/drawing/2014/main" xmlns="" id="{E8BC1265-06FC-41E5-B7F3-7A843743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74650"/>
          <a:ext cx="882650" cy="630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2"/>
  <sheetViews>
    <sheetView tabSelected="1" zoomScaleNormal="100" workbookViewId="0">
      <selection activeCell="C17" sqref="C17"/>
    </sheetView>
  </sheetViews>
  <sheetFormatPr baseColWidth="10" defaultColWidth="11.44140625" defaultRowHeight="14.4" x14ac:dyDescent="0.3"/>
  <cols>
    <col min="1" max="1" width="11.44140625" style="2"/>
    <col min="2" max="2" width="48.5546875" style="2" customWidth="1"/>
    <col min="3" max="4" width="23.5546875" style="2" customWidth="1"/>
    <col min="5" max="5" width="16.5546875" style="2" bestFit="1" customWidth="1"/>
    <col min="6" max="6" width="13" style="2" bestFit="1" customWidth="1"/>
    <col min="7" max="7" width="13.5546875" style="2" bestFit="1" customWidth="1"/>
    <col min="8" max="16384" width="11.44140625" style="2"/>
  </cols>
  <sheetData>
    <row r="2" spans="1:8" ht="15.6" x14ac:dyDescent="0.3">
      <c r="A2" s="1"/>
      <c r="B2" s="31" t="s">
        <v>18</v>
      </c>
      <c r="C2" s="31"/>
      <c r="D2" s="31"/>
      <c r="E2" s="1"/>
      <c r="F2" s="1"/>
      <c r="G2" s="1"/>
    </row>
    <row r="3" spans="1:8" ht="15.6" x14ac:dyDescent="0.3">
      <c r="B3" s="31" t="s">
        <v>13</v>
      </c>
      <c r="C3" s="31"/>
      <c r="D3" s="31"/>
      <c r="E3" s="1"/>
      <c r="F3" s="1"/>
      <c r="G3" s="1"/>
      <c r="H3" s="1"/>
    </row>
    <row r="4" spans="1:8" ht="15.6" x14ac:dyDescent="0.3">
      <c r="B4" s="31" t="s">
        <v>0</v>
      </c>
      <c r="C4" s="31"/>
      <c r="D4" s="31"/>
      <c r="E4" s="1"/>
      <c r="F4" s="1"/>
      <c r="G4" s="1"/>
      <c r="H4" s="1"/>
    </row>
    <row r="5" spans="1:8" ht="16.2" thickBot="1" x14ac:dyDescent="0.35">
      <c r="B5" s="14"/>
      <c r="C5" s="14"/>
      <c r="D5" s="14"/>
      <c r="E5" s="1"/>
      <c r="F5" s="1"/>
      <c r="G5" s="1"/>
      <c r="H5" s="1"/>
    </row>
    <row r="6" spans="1:8" ht="18" thickBot="1" x14ac:dyDescent="0.35">
      <c r="B6" s="7" t="s">
        <v>1</v>
      </c>
      <c r="C6" s="8" t="s">
        <v>37</v>
      </c>
      <c r="D6" s="7" t="s">
        <v>38</v>
      </c>
      <c r="E6" s="1"/>
      <c r="F6" s="1"/>
      <c r="G6" s="1"/>
      <c r="H6" s="1"/>
    </row>
    <row r="7" spans="1:8" ht="15.6" x14ac:dyDescent="0.3">
      <c r="B7" s="9" t="s">
        <v>15</v>
      </c>
      <c r="C7" s="10">
        <f t="shared" ref="C7:D7" si="0">SUM(C8:C16)</f>
        <v>12218060.77</v>
      </c>
      <c r="D7" s="10">
        <f t="shared" si="0"/>
        <v>11436791</v>
      </c>
      <c r="E7" s="1"/>
      <c r="F7" s="1"/>
      <c r="G7" s="13"/>
      <c r="H7" s="1"/>
    </row>
    <row r="8" spans="1:8" ht="15.6" x14ac:dyDescent="0.3">
      <c r="B8" s="3" t="s">
        <v>2</v>
      </c>
      <c r="C8" s="25">
        <v>8751781.0600000005</v>
      </c>
      <c r="D8" s="4">
        <v>8666055.4100000001</v>
      </c>
      <c r="E8" s="13"/>
      <c r="F8" s="13"/>
      <c r="G8" s="26"/>
      <c r="H8" s="1"/>
    </row>
    <row r="9" spans="1:8" ht="15.6" x14ac:dyDescent="0.3">
      <c r="B9" s="3" t="s">
        <v>3</v>
      </c>
      <c r="C9" s="25">
        <v>1205138.02</v>
      </c>
      <c r="D9" s="4">
        <v>868559.2</v>
      </c>
      <c r="E9" s="29"/>
      <c r="F9" s="1"/>
      <c r="G9" s="26"/>
      <c r="H9" s="1"/>
    </row>
    <row r="10" spans="1:8" ht="15.6" x14ac:dyDescent="0.3">
      <c r="B10" s="3" t="s">
        <v>4</v>
      </c>
      <c r="C10" s="25">
        <v>986735.12</v>
      </c>
      <c r="D10" s="4">
        <v>1008498.47</v>
      </c>
      <c r="E10" s="29"/>
      <c r="F10" s="1"/>
      <c r="G10" s="1"/>
      <c r="H10" s="1"/>
    </row>
    <row r="11" spans="1:8" ht="31.2" x14ac:dyDescent="0.3">
      <c r="B11" s="3" t="s">
        <v>5</v>
      </c>
      <c r="C11" s="25">
        <v>522373.02</v>
      </c>
      <c r="D11" s="4">
        <v>484204.98</v>
      </c>
      <c r="E11" s="1"/>
      <c r="F11" s="1"/>
      <c r="G11" s="1"/>
      <c r="H11" s="26"/>
    </row>
    <row r="12" spans="1:8" ht="15.6" x14ac:dyDescent="0.3">
      <c r="B12" s="3" t="s">
        <v>6</v>
      </c>
      <c r="C12" s="25">
        <v>366356.49</v>
      </c>
      <c r="D12" s="4">
        <v>93150</v>
      </c>
      <c r="E12" s="1"/>
      <c r="F12" s="1"/>
      <c r="G12" s="1"/>
      <c r="H12" s="1"/>
    </row>
    <row r="13" spans="1:8" ht="15.6" x14ac:dyDescent="0.3">
      <c r="B13" s="3" t="s">
        <v>7</v>
      </c>
      <c r="C13" s="25">
        <v>385677.06</v>
      </c>
      <c r="D13" s="4">
        <v>316322.94</v>
      </c>
      <c r="E13" s="1"/>
      <c r="F13" s="1"/>
      <c r="G13" s="1"/>
      <c r="H13" s="1"/>
    </row>
    <row r="14" spans="1:8" ht="15.6" x14ac:dyDescent="0.3">
      <c r="B14" s="3" t="s">
        <v>8</v>
      </c>
      <c r="C14" s="4">
        <v>0</v>
      </c>
      <c r="D14" s="4">
        <v>0</v>
      </c>
      <c r="E14" s="1"/>
      <c r="F14" s="1"/>
      <c r="G14" s="1"/>
      <c r="H14" s="1"/>
    </row>
    <row r="15" spans="1:8" ht="15.6" x14ac:dyDescent="0.3">
      <c r="B15" s="3" t="s">
        <v>9</v>
      </c>
      <c r="C15" s="4">
        <v>0</v>
      </c>
      <c r="D15" s="4">
        <v>0</v>
      </c>
      <c r="E15" s="1"/>
      <c r="F15" s="1"/>
      <c r="G15" s="1"/>
      <c r="H15" s="1"/>
    </row>
    <row r="16" spans="1:8" ht="15.6" x14ac:dyDescent="0.3">
      <c r="B16" s="3" t="s">
        <v>10</v>
      </c>
      <c r="C16" s="4">
        <v>0</v>
      </c>
      <c r="D16" s="4">
        <v>0</v>
      </c>
      <c r="E16" s="1"/>
      <c r="F16" s="1"/>
      <c r="G16" s="1"/>
      <c r="H16" s="1"/>
    </row>
    <row r="17" spans="2:8" ht="15.6" x14ac:dyDescent="0.3">
      <c r="B17" s="3"/>
      <c r="C17" s="4"/>
      <c r="D17" s="4"/>
      <c r="E17" s="1"/>
      <c r="F17" s="1"/>
      <c r="G17" s="1"/>
      <c r="H17" s="1"/>
    </row>
    <row r="18" spans="2:8" ht="15.6" x14ac:dyDescent="0.3">
      <c r="B18" s="11" t="s">
        <v>11</v>
      </c>
      <c r="C18" s="12">
        <f t="shared" ref="C18:D18" si="1">SUM(C19:C27)</f>
        <v>0</v>
      </c>
      <c r="D18" s="12">
        <f t="shared" si="1"/>
        <v>0</v>
      </c>
      <c r="E18" s="1"/>
      <c r="F18" s="1"/>
      <c r="G18" s="1"/>
      <c r="H18" s="1"/>
    </row>
    <row r="19" spans="2:8" ht="15.6" x14ac:dyDescent="0.3">
      <c r="B19" s="3" t="s">
        <v>2</v>
      </c>
      <c r="C19" s="4">
        <v>0</v>
      </c>
      <c r="D19" s="4">
        <v>0</v>
      </c>
      <c r="E19" s="1"/>
      <c r="F19" s="1"/>
      <c r="G19" s="1"/>
      <c r="H19" s="1"/>
    </row>
    <row r="20" spans="2:8" ht="15.6" x14ac:dyDescent="0.3">
      <c r="B20" s="3" t="s">
        <v>3</v>
      </c>
      <c r="C20" s="4">
        <v>0</v>
      </c>
      <c r="D20" s="4">
        <v>0</v>
      </c>
      <c r="E20" s="1"/>
      <c r="F20" s="1"/>
      <c r="G20" s="1"/>
      <c r="H20" s="1"/>
    </row>
    <row r="21" spans="2:8" ht="15.6" x14ac:dyDescent="0.3">
      <c r="B21" s="3" t="s">
        <v>4</v>
      </c>
      <c r="C21" s="4">
        <v>0</v>
      </c>
      <c r="D21" s="4">
        <v>0</v>
      </c>
      <c r="E21" s="1"/>
      <c r="F21" s="1"/>
      <c r="G21" s="1"/>
      <c r="H21" s="1"/>
    </row>
    <row r="22" spans="2:8" ht="31.2" x14ac:dyDescent="0.3">
      <c r="B22" s="3" t="s">
        <v>5</v>
      </c>
      <c r="C22" s="4">
        <v>0</v>
      </c>
      <c r="D22" s="4">
        <v>0</v>
      </c>
      <c r="E22" s="30"/>
      <c r="F22" s="1"/>
      <c r="G22" s="1"/>
      <c r="H22" s="1"/>
    </row>
    <row r="23" spans="2:8" ht="15.6" x14ac:dyDescent="0.3">
      <c r="B23" s="3" t="s">
        <v>6</v>
      </c>
      <c r="C23" s="4">
        <v>0</v>
      </c>
      <c r="D23" s="4">
        <v>0</v>
      </c>
      <c r="E23" s="1"/>
      <c r="F23" s="1"/>
      <c r="G23" s="1"/>
      <c r="H23" s="1"/>
    </row>
    <row r="24" spans="2:8" ht="15.6" x14ac:dyDescent="0.3">
      <c r="B24" s="3" t="s">
        <v>7</v>
      </c>
      <c r="C24" s="4">
        <v>0</v>
      </c>
      <c r="D24" s="4">
        <v>0</v>
      </c>
      <c r="E24" s="1"/>
      <c r="F24" s="1"/>
      <c r="G24" s="1"/>
      <c r="H24" s="1"/>
    </row>
    <row r="25" spans="2:8" ht="15.6" x14ac:dyDescent="0.3">
      <c r="B25" s="3" t="s">
        <v>8</v>
      </c>
      <c r="C25" s="4">
        <v>0</v>
      </c>
      <c r="D25" s="4">
        <v>0</v>
      </c>
      <c r="E25" s="1"/>
      <c r="F25" s="1"/>
      <c r="G25" s="1"/>
      <c r="H25" s="1"/>
    </row>
    <row r="26" spans="2:8" ht="15.6" x14ac:dyDescent="0.3">
      <c r="B26" s="3" t="s">
        <v>12</v>
      </c>
      <c r="C26" s="4">
        <v>0</v>
      </c>
      <c r="D26" s="4">
        <v>0</v>
      </c>
      <c r="E26" s="28"/>
      <c r="F26" s="1"/>
      <c r="G26" s="1"/>
      <c r="H26" s="1"/>
    </row>
    <row r="27" spans="2:8" ht="15.6" x14ac:dyDescent="0.3">
      <c r="B27" s="3" t="s">
        <v>10</v>
      </c>
      <c r="C27" s="4">
        <v>0</v>
      </c>
      <c r="D27" s="4">
        <v>0</v>
      </c>
      <c r="E27" s="1"/>
      <c r="F27" s="1"/>
      <c r="G27" s="1"/>
      <c r="H27" s="1"/>
    </row>
    <row r="28" spans="2:8" ht="15.6" x14ac:dyDescent="0.3">
      <c r="B28" s="3"/>
      <c r="C28" s="4"/>
      <c r="D28" s="4"/>
      <c r="E28" s="1"/>
      <c r="F28" s="1"/>
      <c r="G28" s="1"/>
      <c r="H28" s="1"/>
    </row>
    <row r="29" spans="2:8" ht="15.6" x14ac:dyDescent="0.3">
      <c r="B29" s="11" t="s">
        <v>14</v>
      </c>
      <c r="C29" s="12">
        <f t="shared" ref="C29:D29" si="2">+C7+C18</f>
        <v>12218060.77</v>
      </c>
      <c r="D29" s="12">
        <f t="shared" si="2"/>
        <v>11436791</v>
      </c>
      <c r="E29" s="27"/>
      <c r="F29" s="1"/>
      <c r="G29" s="1"/>
      <c r="H29" s="1"/>
    </row>
    <row r="30" spans="2:8" ht="16.2" thickBot="1" x14ac:dyDescent="0.35">
      <c r="B30" s="5"/>
      <c r="C30" s="6"/>
      <c r="D30" s="6"/>
      <c r="E30" s="1"/>
      <c r="F30" s="1"/>
      <c r="G30" s="1"/>
      <c r="H30" s="1"/>
    </row>
    <row r="31" spans="2:8" ht="17.399999999999999" x14ac:dyDescent="0.3">
      <c r="B31" s="33" t="s">
        <v>16</v>
      </c>
      <c r="C31" s="33"/>
      <c r="D31" s="33"/>
    </row>
    <row r="32" spans="2:8" ht="30.75" customHeight="1" x14ac:dyDescent="0.3">
      <c r="B32" s="32" t="s">
        <v>17</v>
      </c>
      <c r="C32" s="32"/>
      <c r="D32" s="32"/>
    </row>
  </sheetData>
  <mergeCells count="5">
    <mergeCell ref="B2:D2"/>
    <mergeCell ref="B32:D32"/>
    <mergeCell ref="B3:D3"/>
    <mergeCell ref="B4:D4"/>
    <mergeCell ref="B31:D31"/>
  </mergeCells>
  <dataValidations count="1">
    <dataValidation type="decimal" allowBlank="1" showInputMessage="1" showErrorMessage="1" sqref="C8:C13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83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B18" sqref="B18"/>
    </sheetView>
  </sheetViews>
  <sheetFormatPr baseColWidth="10" defaultRowHeight="14.4" x14ac:dyDescent="0.3"/>
  <cols>
    <col min="1" max="1" width="21.44140625" bestFit="1" customWidth="1"/>
    <col min="2" max="2" width="15.88671875" customWidth="1"/>
    <col min="3" max="3" width="15.44140625" customWidth="1"/>
    <col min="4" max="4" width="15.109375" customWidth="1"/>
    <col min="5" max="5" width="14.33203125" customWidth="1"/>
    <col min="6" max="6" width="15.5546875" customWidth="1"/>
    <col min="7" max="7" width="12.5546875" customWidth="1"/>
    <col min="8" max="8" width="15.6640625" customWidth="1"/>
    <col min="11" max="11" width="15.88671875" customWidth="1"/>
    <col min="12" max="12" width="15.109375" customWidth="1"/>
    <col min="14" max="14" width="11.44140625" bestFit="1" customWidth="1"/>
  </cols>
  <sheetData>
    <row r="1" spans="1:14" s="21" customFormat="1" x14ac:dyDescent="0.3">
      <c r="A1" s="19" t="s">
        <v>26</v>
      </c>
      <c r="B1" s="20" t="s">
        <v>27</v>
      </c>
      <c r="C1" s="20" t="s">
        <v>28</v>
      </c>
      <c r="D1" s="20" t="s">
        <v>29</v>
      </c>
      <c r="E1" s="20" t="s">
        <v>30</v>
      </c>
      <c r="F1" s="20" t="s">
        <v>31</v>
      </c>
      <c r="G1" s="20" t="s">
        <v>32</v>
      </c>
      <c r="H1" s="20" t="s">
        <v>33</v>
      </c>
      <c r="I1" s="20" t="s">
        <v>34</v>
      </c>
      <c r="J1" s="20" t="s">
        <v>35</v>
      </c>
      <c r="K1" s="20" t="s">
        <v>36</v>
      </c>
    </row>
    <row r="2" spans="1:14" x14ac:dyDescent="0.3">
      <c r="A2" s="15" t="s">
        <v>19</v>
      </c>
      <c r="B2" s="16">
        <v>8667680.3900000006</v>
      </c>
      <c r="C2" s="16">
        <v>0</v>
      </c>
      <c r="D2" s="16">
        <v>-1624.980000000447</v>
      </c>
      <c r="E2" s="16">
        <v>8666055.4100000001</v>
      </c>
      <c r="F2" s="16">
        <v>5433526.1799999997</v>
      </c>
      <c r="G2" s="16">
        <v>5392127.1200000001</v>
      </c>
      <c r="H2" s="16">
        <v>5433526.1799999997</v>
      </c>
      <c r="I2" s="16">
        <v>0</v>
      </c>
      <c r="J2" s="16">
        <v>0</v>
      </c>
      <c r="K2" s="16">
        <f>E2-F2</f>
        <v>3232529.2300000004</v>
      </c>
      <c r="N2" s="23"/>
    </row>
    <row r="3" spans="1:14" x14ac:dyDescent="0.3">
      <c r="A3" s="15" t="s">
        <v>20</v>
      </c>
      <c r="B3" s="16">
        <v>1190739.2</v>
      </c>
      <c r="C3" s="16">
        <v>0</v>
      </c>
      <c r="D3" s="16">
        <v>-322180</v>
      </c>
      <c r="E3" s="16">
        <v>868559.2</v>
      </c>
      <c r="F3" s="16">
        <v>457793.48</v>
      </c>
      <c r="G3" s="16">
        <v>750</v>
      </c>
      <c r="H3" s="16">
        <v>457793.48</v>
      </c>
      <c r="I3" s="16">
        <v>0</v>
      </c>
      <c r="J3" s="16">
        <v>0</v>
      </c>
      <c r="K3" s="16">
        <f>E3-F3</f>
        <v>410765.72</v>
      </c>
      <c r="L3">
        <f>H3/10</f>
        <v>45779.347999999998</v>
      </c>
    </row>
    <row r="4" spans="1:14" x14ac:dyDescent="0.3">
      <c r="A4" s="15" t="s">
        <v>21</v>
      </c>
      <c r="B4" s="16">
        <v>875675.35</v>
      </c>
      <c r="C4" s="16">
        <v>132823.12</v>
      </c>
      <c r="D4" s="16">
        <v>0</v>
      </c>
      <c r="E4" s="16">
        <f>B4+C4</f>
        <v>1008498.47</v>
      </c>
      <c r="F4" s="16">
        <v>497185.34</v>
      </c>
      <c r="G4" s="16">
        <v>168724.77</v>
      </c>
      <c r="H4" s="16">
        <v>497185.34</v>
      </c>
      <c r="I4" s="16">
        <v>0</v>
      </c>
      <c r="J4" s="16">
        <v>0</v>
      </c>
      <c r="K4" s="16">
        <f>E4-F4</f>
        <v>511313.12999999995</v>
      </c>
      <c r="L4" s="23">
        <f>H3+L3+L3+L3</f>
        <v>595131.52399999998</v>
      </c>
    </row>
    <row r="5" spans="1:14" x14ac:dyDescent="0.3">
      <c r="A5" s="15" t="s">
        <v>22</v>
      </c>
      <c r="B5" s="16">
        <v>665655.66</v>
      </c>
      <c r="C5" s="16">
        <v>0</v>
      </c>
      <c r="D5" s="16">
        <v>-181450.68</v>
      </c>
      <c r="E5" s="16">
        <f>B5+D5</f>
        <v>484204.98000000004</v>
      </c>
      <c r="F5" s="16">
        <v>326662.21999999997</v>
      </c>
      <c r="G5" s="16">
        <v>64720</v>
      </c>
      <c r="H5" s="16">
        <v>326662.21999999997</v>
      </c>
      <c r="I5" s="16">
        <v>0</v>
      </c>
      <c r="J5" s="16">
        <v>0</v>
      </c>
      <c r="K5" s="16">
        <f>E5-F5</f>
        <v>157542.76000000007</v>
      </c>
    </row>
    <row r="6" spans="1:14" x14ac:dyDescent="0.3">
      <c r="A6" s="15" t="s">
        <v>23</v>
      </c>
      <c r="B6" s="16">
        <v>71600</v>
      </c>
      <c r="C6" s="16">
        <v>21550</v>
      </c>
      <c r="D6" s="16">
        <v>0</v>
      </c>
      <c r="E6" s="16">
        <f>B6+C6</f>
        <v>93150</v>
      </c>
      <c r="F6" s="16">
        <v>53640.35</v>
      </c>
      <c r="G6" s="16">
        <v>0</v>
      </c>
      <c r="H6" s="16">
        <v>53640.35</v>
      </c>
      <c r="I6" s="16">
        <v>0</v>
      </c>
      <c r="J6" s="16">
        <v>0</v>
      </c>
      <c r="K6" s="16">
        <f>E6-H6</f>
        <v>39509.65</v>
      </c>
      <c r="M6" s="24"/>
      <c r="N6" s="23"/>
    </row>
    <row r="7" spans="1:14" x14ac:dyDescent="0.3">
      <c r="A7" s="15" t="s">
        <v>24</v>
      </c>
      <c r="B7" s="16">
        <v>0</v>
      </c>
      <c r="C7" s="16">
        <v>316322.94</v>
      </c>
      <c r="D7" s="16">
        <v>0</v>
      </c>
      <c r="E7" s="16">
        <v>316322.94</v>
      </c>
      <c r="F7" s="16">
        <v>245078.08</v>
      </c>
      <c r="G7" s="16">
        <v>0</v>
      </c>
      <c r="H7" s="16">
        <v>0</v>
      </c>
      <c r="I7" s="16">
        <v>0</v>
      </c>
      <c r="J7" s="16">
        <v>0</v>
      </c>
      <c r="K7" s="16">
        <f>E7-F7</f>
        <v>71244.860000000015</v>
      </c>
    </row>
    <row r="8" spans="1:14" x14ac:dyDescent="0.3">
      <c r="A8" s="17" t="s">
        <v>25</v>
      </c>
      <c r="B8" s="18">
        <v>11709996.65</v>
      </c>
      <c r="C8" s="18">
        <v>2312637.86</v>
      </c>
      <c r="D8" s="18">
        <v>-1230847.6499999999</v>
      </c>
      <c r="E8" s="18">
        <v>12791786.859999999</v>
      </c>
      <c r="F8" s="18">
        <v>59688.639999999999</v>
      </c>
      <c r="G8" s="18">
        <v>8333149.4299999997</v>
      </c>
      <c r="H8" s="18">
        <v>8392838.0700000003</v>
      </c>
      <c r="I8" s="18">
        <v>0</v>
      </c>
      <c r="J8" s="18">
        <v>0</v>
      </c>
      <c r="K8" s="18">
        <v>4398948.79</v>
      </c>
    </row>
    <row r="9" spans="1:14" x14ac:dyDescent="0.3">
      <c r="H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ResEgr</vt:lpstr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itsui</dc:creator>
  <cp:lastModifiedBy>Usuario1</cp:lastModifiedBy>
  <cp:lastPrinted>2020-10-30T16:29:39Z</cp:lastPrinted>
  <dcterms:created xsi:type="dcterms:W3CDTF">2016-12-07T17:14:47Z</dcterms:created>
  <dcterms:modified xsi:type="dcterms:W3CDTF">2022-06-09T14:45:42Z</dcterms:modified>
</cp:coreProperties>
</file>